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Danmarks Folkekirkelige Søndagsskoler\Registrering\Regnskabsskabeloner\"/>
    </mc:Choice>
  </mc:AlternateContent>
  <bookViews>
    <workbookView xWindow="0" yWindow="0" windowWidth="28800" windowHeight="13020" activeTab="1"/>
  </bookViews>
  <sheets>
    <sheet name="Posteringer" sheetId="1" r:id="rId1"/>
    <sheet name="Regnskab" sheetId="2" r:id="rId2"/>
    <sheet name="Gruppeoversigt" sheetId="3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2" l="1"/>
  <c r="G28" i="2" l="1"/>
  <c r="F28" i="2"/>
  <c r="E28" i="2"/>
  <c r="D28" i="2"/>
  <c r="C28" i="2"/>
  <c r="B24" i="2" l="1"/>
  <c r="F46" i="1"/>
  <c r="A18" i="2" l="1"/>
  <c r="C18" i="2" s="1"/>
  <c r="B18" i="2"/>
  <c r="H18" i="2"/>
  <c r="A19" i="2"/>
  <c r="D19" i="2" s="1"/>
  <c r="B19" i="2"/>
  <c r="C19" i="2"/>
  <c r="H19" i="2"/>
  <c r="A20" i="2"/>
  <c r="C20" i="2" s="1"/>
  <c r="B20" i="2"/>
  <c r="H20" i="2"/>
  <c r="A21" i="2"/>
  <c r="D21" i="2" s="1"/>
  <c r="B21" i="2"/>
  <c r="H21" i="2"/>
  <c r="A22" i="2"/>
  <c r="C22" i="2" s="1"/>
  <c r="B22" i="2"/>
  <c r="H22" i="2"/>
  <c r="A23" i="2"/>
  <c r="D23" i="2" s="1"/>
  <c r="B23" i="2"/>
  <c r="H23" i="2"/>
  <c r="A24" i="2"/>
  <c r="C24" i="2" s="1"/>
  <c r="H24" i="2"/>
  <c r="A25" i="2"/>
  <c r="D25" i="2" s="1"/>
  <c r="B25" i="2"/>
  <c r="C25" i="2"/>
  <c r="H25" i="2"/>
  <c r="A26" i="2"/>
  <c r="C26" i="2" s="1"/>
  <c r="B26" i="2"/>
  <c r="H26" i="2"/>
  <c r="A27" i="2"/>
  <c r="D27" i="2" s="1"/>
  <c r="B27" i="2"/>
  <c r="C27" i="2"/>
  <c r="H27" i="2"/>
  <c r="C21" i="2" l="1"/>
  <c r="E21" i="2" s="1"/>
  <c r="C23" i="2"/>
  <c r="E23" i="2" s="1"/>
  <c r="E27" i="2"/>
  <c r="E25" i="2"/>
  <c r="E19" i="2"/>
  <c r="D24" i="2"/>
  <c r="E24" i="2" s="1"/>
  <c r="D20" i="2"/>
  <c r="E20" i="2" s="1"/>
  <c r="D26" i="2"/>
  <c r="E26" i="2" s="1"/>
  <c r="D22" i="2"/>
  <c r="E22" i="2" s="1"/>
  <c r="D18" i="2"/>
  <c r="E18" i="2" s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3" i="2"/>
  <c r="D34" i="2" l="1"/>
  <c r="C34" i="2"/>
  <c r="H46" i="1" l="1"/>
  <c r="G46" i="1"/>
  <c r="E46" i="1"/>
  <c r="E49" i="1" l="1"/>
  <c r="A17" i="2"/>
  <c r="B17" i="2"/>
  <c r="C17" i="2" l="1"/>
  <c r="D17" i="2"/>
  <c r="A16" i="2"/>
  <c r="C16" i="2" l="1"/>
  <c r="D16" i="2"/>
  <c r="E17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A4" i="2"/>
  <c r="A5" i="2"/>
  <c r="A6" i="2"/>
  <c r="A7" i="2"/>
  <c r="A8" i="2"/>
  <c r="A9" i="2"/>
  <c r="A10" i="2"/>
  <c r="A11" i="2"/>
  <c r="A12" i="2"/>
  <c r="A13" i="2"/>
  <c r="A14" i="2"/>
  <c r="A15" i="2"/>
  <c r="A3" i="2"/>
  <c r="C10" i="2" l="1"/>
  <c r="D10" i="2"/>
  <c r="C3" i="2"/>
  <c r="D3" i="2"/>
  <c r="C8" i="2"/>
  <c r="D8" i="2"/>
  <c r="C9" i="2"/>
  <c r="D9" i="2"/>
  <c r="C7" i="2"/>
  <c r="D7" i="2"/>
  <c r="C15" i="2"/>
  <c r="D15" i="2"/>
  <c r="C14" i="2"/>
  <c r="D14" i="2"/>
  <c r="C6" i="2"/>
  <c r="D6" i="2"/>
  <c r="C13" i="2"/>
  <c r="D13" i="2"/>
  <c r="D5" i="2"/>
  <c r="C5" i="2"/>
  <c r="C11" i="2"/>
  <c r="D11" i="2"/>
  <c r="D12" i="2"/>
  <c r="C12" i="2"/>
  <c r="D4" i="2"/>
  <c r="C4" i="2"/>
  <c r="E16" i="2"/>
  <c r="E48" i="1"/>
  <c r="E50" i="1" s="1"/>
  <c r="E9" i="2" l="1"/>
  <c r="E13" i="2"/>
  <c r="E3" i="2"/>
  <c r="E5" i="2"/>
  <c r="E14" i="2"/>
  <c r="E15" i="2"/>
  <c r="E4" i="2"/>
  <c r="E6" i="2"/>
  <c r="E10" i="2"/>
  <c r="E11" i="2"/>
  <c r="E7" i="2"/>
  <c r="E12" i="2"/>
  <c r="E8" i="2"/>
  <c r="D37" i="2"/>
  <c r="C37" i="2" l="1"/>
</calcChain>
</file>

<file path=xl/sharedStrings.xml><?xml version="1.0" encoding="utf-8"?>
<sst xmlns="http://schemas.openxmlformats.org/spreadsheetml/2006/main" count="86" uniqueCount="50">
  <si>
    <t>Bilag</t>
  </si>
  <si>
    <t>Dato</t>
  </si>
  <si>
    <t>Posteringer</t>
  </si>
  <si>
    <t>Gruppeoversigt</t>
  </si>
  <si>
    <t>I alt</t>
  </si>
  <si>
    <t>Resultat</t>
  </si>
  <si>
    <t>Indtægter</t>
  </si>
  <si>
    <t>Udgifter</t>
  </si>
  <si>
    <t>Vinterlejr 2018</t>
  </si>
  <si>
    <t>Vinterlejr 2019</t>
  </si>
  <si>
    <t>Lokaletilskud vinterlejre 15-17</t>
  </si>
  <si>
    <t>Juniorevent</t>
  </si>
  <si>
    <t>Lederarrangementer</t>
  </si>
  <si>
    <t>Gaver</t>
  </si>
  <si>
    <t>Indkøb til kredsen</t>
  </si>
  <si>
    <t>Bank</t>
  </si>
  <si>
    <t>Hjemmeside</t>
  </si>
  <si>
    <t>Indsæt her</t>
  </si>
  <si>
    <t>Samlet</t>
  </si>
  <si>
    <t>Balance</t>
  </si>
  <si>
    <t>Kasse Ind</t>
  </si>
  <si>
    <t>Kasse Ud</t>
  </si>
  <si>
    <t>Bank Ud</t>
  </si>
  <si>
    <t>Bank Ind</t>
  </si>
  <si>
    <t>Resultat bank</t>
  </si>
  <si>
    <t>Resultat kasse</t>
  </si>
  <si>
    <t>Resultat samlet</t>
  </si>
  <si>
    <t>Beholdninger</t>
  </si>
  <si>
    <t>Kasse</t>
  </si>
  <si>
    <t>Lejr 1</t>
  </si>
  <si>
    <t>Lejr 2</t>
  </si>
  <si>
    <t>Børnedag</t>
  </si>
  <si>
    <t>Tilskud</t>
  </si>
  <si>
    <t xml:space="preserve">Bank, porto mm. </t>
  </si>
  <si>
    <t>Indsæt Kreds-/Klubnavn</t>
  </si>
  <si>
    <t>Bank (Indsæt Kontonummer)</t>
  </si>
  <si>
    <t>Gruppenavn</t>
  </si>
  <si>
    <t xml:space="preserve">Gruppe nr. </t>
  </si>
  <si>
    <t>20??</t>
  </si>
  <si>
    <t>Indsæt</t>
  </si>
  <si>
    <t>Indsæt nr.</t>
  </si>
  <si>
    <t>Indsæt dato</t>
  </si>
  <si>
    <t>Indsæt gruppe nr.</t>
  </si>
  <si>
    <t>Indsæt beskrivelse</t>
  </si>
  <si>
    <t>Indsæt beløb</t>
  </si>
  <si>
    <t>Dato:</t>
  </si>
  <si>
    <t>Underskrift Kasserer</t>
  </si>
  <si>
    <t>Regnskabet, bilag, kassebeholdning og bankkonto er afstemt og revideret og fundet i orden:</t>
  </si>
  <si>
    <t>Underskrift Revisor</t>
  </si>
  <si>
    <t>Gruppe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</si>
</sst>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Protection="1"/>
    <xf numFmtId="0" fontId="3" fillId="0" borderId="0" xfId="0" applyFont="1"/>
    <xf numFmtId="0" fontId="4" fillId="0" borderId="0" xfId="0" applyFont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5" fillId="0" borderId="1" xfId="0" applyFont="1" applyBorder="1" applyProtection="1"/>
    <xf numFmtId="0" fontId="1" fillId="0" borderId="1" xfId="0" applyFont="1" applyBorder="1" applyProtection="1"/>
    <xf numFmtId="0" fontId="0" fillId="0" borderId="0" xfId="0" applyAlignment="1">
      <alignment horizontal="center"/>
    </xf>
    <xf numFmtId="0" fontId="1" fillId="0" borderId="0" xfId="0" applyFont="1" applyProtection="1">
      <protection locked="0"/>
    </xf>
    <xf numFmtId="16" fontId="0" fillId="0" borderId="0" xfId="0" applyNumberFormat="1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2" xfId="0" applyFont="1" applyBorder="1" applyProtection="1">
      <protection locked="0"/>
    </xf>
    <xf numFmtId="14" fontId="0" fillId="0" borderId="0" xfId="0" applyNumberFormat="1" applyFont="1" applyProtection="1">
      <protection locked="0"/>
    </xf>
    <xf numFmtId="0" fontId="0" fillId="0" borderId="0" xfId="0" applyProtection="1"/>
    <xf numFmtId="0" fontId="1" fillId="0" borderId="0" xfId="0" applyFont="1" applyProtection="1"/>
    <xf numFmtId="14" fontId="0" fillId="0" borderId="0" xfId="0" applyNumberForma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0" fillId="0" borderId="3" xfId="0" applyBorder="1" applyProtection="1"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4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pane ySplit="1" topLeftCell="A2" activePane="bottomLeft" state="frozen"/>
      <selection pane="bottomLeft" activeCell="F18" sqref="F18"/>
    </sheetView>
  </sheetViews>
  <sheetFormatPr defaultRowHeight="14.4" x14ac:dyDescent="0.3"/>
  <cols>
    <col min="2" max="2" width="11.6640625" customWidth="1"/>
    <col min="3" max="3" width="15.88671875" style="11" bestFit="1" customWidth="1"/>
    <col min="4" max="4" width="51.6640625" bestFit="1" customWidth="1"/>
    <col min="5" max="5" width="13.109375" customWidth="1"/>
    <col min="6" max="6" width="14.109375" customWidth="1"/>
    <col min="7" max="7" width="11.6640625" bestFit="1" customWidth="1"/>
    <col min="8" max="8" width="12.33203125" customWidth="1"/>
    <col min="10" max="10" width="11" bestFit="1" customWidth="1"/>
    <col min="11" max="11" width="28.33203125" bestFit="1" customWidth="1"/>
  </cols>
  <sheetData>
    <row r="1" spans="1:12" x14ac:dyDescent="0.3">
      <c r="A1" s="26" t="s">
        <v>0</v>
      </c>
      <c r="B1" s="26" t="s">
        <v>1</v>
      </c>
      <c r="C1" s="27" t="s">
        <v>49</v>
      </c>
      <c r="D1" s="26" t="s">
        <v>2</v>
      </c>
      <c r="E1" s="26" t="s">
        <v>23</v>
      </c>
      <c r="F1" s="26" t="s">
        <v>22</v>
      </c>
      <c r="G1" s="26" t="s">
        <v>20</v>
      </c>
      <c r="H1" s="26" t="s">
        <v>21</v>
      </c>
      <c r="I1" s="3"/>
      <c r="J1" s="26" t="s">
        <v>37</v>
      </c>
      <c r="K1" s="26" t="s">
        <v>36</v>
      </c>
      <c r="L1" s="2"/>
    </row>
    <row r="2" spans="1:12" x14ac:dyDescent="0.3">
      <c r="A2" s="6" t="s">
        <v>40</v>
      </c>
      <c r="B2" s="21" t="s">
        <v>41</v>
      </c>
      <c r="C2" s="14" t="s">
        <v>42</v>
      </c>
      <c r="D2" s="8" t="s">
        <v>43</v>
      </c>
      <c r="E2" s="8" t="s">
        <v>44</v>
      </c>
      <c r="F2" s="8" t="s">
        <v>44</v>
      </c>
      <c r="G2" s="8" t="s">
        <v>44</v>
      </c>
      <c r="H2" s="8" t="s">
        <v>44</v>
      </c>
      <c r="I2" s="8"/>
      <c r="J2" s="3">
        <v>1</v>
      </c>
      <c r="K2" s="8" t="s">
        <v>29</v>
      </c>
      <c r="L2" s="2"/>
    </row>
    <row r="3" spans="1:12" x14ac:dyDescent="0.3">
      <c r="A3" s="8"/>
      <c r="B3" s="18"/>
      <c r="C3" s="14"/>
      <c r="D3" s="8"/>
      <c r="E3" s="8"/>
      <c r="F3" s="8"/>
      <c r="G3" s="8"/>
      <c r="H3" s="8"/>
      <c r="I3" s="8"/>
      <c r="J3" s="3">
        <v>2</v>
      </c>
      <c r="K3" s="8" t="s">
        <v>30</v>
      </c>
      <c r="L3" s="2"/>
    </row>
    <row r="4" spans="1:12" x14ac:dyDescent="0.3">
      <c r="A4" s="8"/>
      <c r="B4" s="18"/>
      <c r="C4" s="14"/>
      <c r="D4" s="8"/>
      <c r="E4" s="8"/>
      <c r="F4" s="8"/>
      <c r="G4" s="8"/>
      <c r="H4" s="8"/>
      <c r="I4" s="8"/>
      <c r="J4" s="3">
        <v>3</v>
      </c>
      <c r="K4" s="8" t="s">
        <v>31</v>
      </c>
      <c r="L4" s="2"/>
    </row>
    <row r="5" spans="1:12" x14ac:dyDescent="0.3">
      <c r="A5" s="8"/>
      <c r="B5" s="18"/>
      <c r="C5" s="14"/>
      <c r="D5" s="8"/>
      <c r="E5" s="8"/>
      <c r="F5" s="8"/>
      <c r="G5" s="8"/>
      <c r="H5" s="8"/>
      <c r="I5" s="8"/>
      <c r="J5" s="3">
        <v>4</v>
      </c>
      <c r="K5" s="8" t="s">
        <v>12</v>
      </c>
      <c r="L5" s="2"/>
    </row>
    <row r="6" spans="1:12" x14ac:dyDescent="0.3">
      <c r="A6" s="8"/>
      <c r="B6" s="18"/>
      <c r="C6" s="14"/>
      <c r="D6" s="8"/>
      <c r="E6" s="8"/>
      <c r="F6" s="8"/>
      <c r="G6" s="8"/>
      <c r="H6" s="8"/>
      <c r="I6" s="8"/>
      <c r="J6" s="3">
        <v>5</v>
      </c>
      <c r="K6" s="8" t="s">
        <v>13</v>
      </c>
      <c r="L6" s="2"/>
    </row>
    <row r="7" spans="1:12" x14ac:dyDescent="0.3">
      <c r="A7" s="8"/>
      <c r="B7" s="18"/>
      <c r="C7" s="14"/>
      <c r="D7" s="15"/>
      <c r="E7" s="8"/>
      <c r="F7" s="8"/>
      <c r="G7" s="8"/>
      <c r="H7" s="8"/>
      <c r="I7" s="8"/>
      <c r="J7" s="3">
        <v>6</v>
      </c>
      <c r="K7" s="8" t="s">
        <v>32</v>
      </c>
      <c r="L7" s="2"/>
    </row>
    <row r="8" spans="1:12" x14ac:dyDescent="0.3">
      <c r="A8" s="8"/>
      <c r="B8" s="8"/>
      <c r="C8" s="14"/>
      <c r="D8" s="8"/>
      <c r="E8" s="8"/>
      <c r="F8" s="8"/>
      <c r="G8" s="8"/>
      <c r="H8" s="8"/>
      <c r="I8" s="8"/>
      <c r="J8" s="3">
        <v>7</v>
      </c>
      <c r="K8" s="8" t="s">
        <v>14</v>
      </c>
      <c r="L8" s="2"/>
    </row>
    <row r="9" spans="1:12" x14ac:dyDescent="0.3">
      <c r="A9" s="8"/>
      <c r="B9" s="8"/>
      <c r="C9" s="14"/>
      <c r="D9" s="8"/>
      <c r="E9" s="8"/>
      <c r="F9" s="8"/>
      <c r="G9" s="8"/>
      <c r="H9" s="8"/>
      <c r="I9" s="8"/>
      <c r="J9" s="3">
        <v>8</v>
      </c>
      <c r="K9" s="8" t="s">
        <v>33</v>
      </c>
      <c r="L9" s="2"/>
    </row>
    <row r="10" spans="1:12" x14ac:dyDescent="0.3">
      <c r="A10" s="8"/>
      <c r="B10" s="8"/>
      <c r="C10" s="14"/>
      <c r="D10" s="8"/>
      <c r="E10" s="8"/>
      <c r="F10" s="8"/>
      <c r="G10" s="8"/>
      <c r="H10" s="8"/>
      <c r="I10" s="8"/>
      <c r="J10" s="3">
        <v>9</v>
      </c>
      <c r="K10" s="8" t="s">
        <v>16</v>
      </c>
      <c r="L10" s="2"/>
    </row>
    <row r="11" spans="1:12" x14ac:dyDescent="0.3">
      <c r="A11" s="8"/>
      <c r="B11" s="8"/>
      <c r="C11" s="14"/>
      <c r="D11" s="8"/>
      <c r="E11" s="8"/>
      <c r="F11" s="8"/>
      <c r="G11" s="8"/>
      <c r="H11" s="8"/>
      <c r="I11" s="8"/>
      <c r="J11" s="3">
        <v>10</v>
      </c>
      <c r="K11" s="15" t="s">
        <v>17</v>
      </c>
      <c r="L11" s="2"/>
    </row>
    <row r="12" spans="1:12" x14ac:dyDescent="0.3">
      <c r="A12" s="8"/>
      <c r="B12" s="8"/>
      <c r="C12" s="14"/>
      <c r="D12" s="8"/>
      <c r="E12" s="8"/>
      <c r="F12" s="8"/>
      <c r="G12" s="8"/>
      <c r="H12" s="8"/>
      <c r="I12" s="8"/>
      <c r="J12" s="3">
        <v>11</v>
      </c>
      <c r="K12" s="15" t="s">
        <v>17</v>
      </c>
      <c r="L12" s="2"/>
    </row>
    <row r="13" spans="1:12" x14ac:dyDescent="0.3">
      <c r="A13" s="8"/>
      <c r="B13" s="8"/>
      <c r="C13" s="14"/>
      <c r="D13" s="8"/>
      <c r="E13" s="8"/>
      <c r="F13" s="8"/>
      <c r="G13" s="8"/>
      <c r="H13" s="8"/>
      <c r="I13" s="8"/>
      <c r="J13" s="3">
        <v>12</v>
      </c>
      <c r="K13" s="15" t="s">
        <v>17</v>
      </c>
      <c r="L13" s="2"/>
    </row>
    <row r="14" spans="1:12" x14ac:dyDescent="0.3">
      <c r="A14" s="8"/>
      <c r="B14" s="8"/>
      <c r="C14" s="14"/>
      <c r="D14" s="15"/>
      <c r="E14" s="8"/>
      <c r="F14" s="8"/>
      <c r="G14" s="8"/>
      <c r="H14" s="8"/>
      <c r="I14" s="8"/>
      <c r="J14" s="3">
        <v>13</v>
      </c>
      <c r="K14" s="15" t="s">
        <v>17</v>
      </c>
      <c r="L14" s="2"/>
    </row>
    <row r="15" spans="1:12" x14ac:dyDescent="0.3">
      <c r="A15" s="8"/>
      <c r="B15" s="8"/>
      <c r="C15" s="14"/>
      <c r="D15" s="8"/>
      <c r="E15" s="8"/>
      <c r="F15" s="8"/>
      <c r="G15" s="8"/>
      <c r="H15" s="8"/>
      <c r="I15" s="8"/>
      <c r="J15" s="3">
        <v>14</v>
      </c>
      <c r="K15" s="15" t="s">
        <v>17</v>
      </c>
      <c r="L15" s="2"/>
    </row>
    <row r="16" spans="1:12" x14ac:dyDescent="0.3">
      <c r="A16" s="8"/>
      <c r="B16" s="8"/>
      <c r="C16" s="14"/>
      <c r="D16" s="8"/>
      <c r="E16" s="8"/>
      <c r="F16" s="8"/>
      <c r="G16" s="8"/>
      <c r="H16" s="8"/>
      <c r="I16" s="8"/>
      <c r="J16" s="5">
        <v>15</v>
      </c>
      <c r="K16" s="15" t="s">
        <v>17</v>
      </c>
      <c r="L16" s="2"/>
    </row>
    <row r="17" spans="1:12" x14ac:dyDescent="0.3">
      <c r="A17" s="8"/>
      <c r="B17" s="8"/>
      <c r="C17" s="14"/>
      <c r="D17" s="8"/>
      <c r="E17" s="8"/>
      <c r="F17" s="8"/>
      <c r="G17" s="8"/>
      <c r="H17" s="8"/>
      <c r="I17" s="8"/>
      <c r="J17" s="5">
        <v>16</v>
      </c>
      <c r="K17" s="15" t="s">
        <v>17</v>
      </c>
      <c r="L17" s="2"/>
    </row>
    <row r="18" spans="1:12" x14ac:dyDescent="0.3">
      <c r="A18" s="8"/>
      <c r="B18" s="8"/>
      <c r="C18" s="14"/>
      <c r="D18" s="8"/>
      <c r="E18" s="8"/>
      <c r="F18" s="8"/>
      <c r="G18" s="8"/>
      <c r="H18" s="8"/>
      <c r="I18" s="8"/>
      <c r="J18" s="5">
        <v>17</v>
      </c>
      <c r="K18" s="15" t="s">
        <v>17</v>
      </c>
      <c r="L18" s="2"/>
    </row>
    <row r="19" spans="1:12" x14ac:dyDescent="0.3">
      <c r="A19" s="8"/>
      <c r="B19" s="8"/>
      <c r="C19" s="14"/>
      <c r="D19" s="8"/>
      <c r="E19" s="8"/>
      <c r="F19" s="8"/>
      <c r="G19" s="8"/>
      <c r="H19" s="8"/>
      <c r="I19" s="8"/>
      <c r="J19" s="5">
        <v>18</v>
      </c>
      <c r="K19" s="15" t="s">
        <v>17</v>
      </c>
      <c r="L19" s="2"/>
    </row>
    <row r="20" spans="1:12" x14ac:dyDescent="0.3">
      <c r="A20" s="8"/>
      <c r="B20" s="8"/>
      <c r="C20" s="14"/>
      <c r="D20" s="8"/>
      <c r="E20" s="8"/>
      <c r="F20" s="8"/>
      <c r="G20" s="8"/>
      <c r="H20" s="8"/>
      <c r="I20" s="8"/>
      <c r="J20" s="5">
        <v>19</v>
      </c>
      <c r="K20" s="15" t="s">
        <v>17</v>
      </c>
      <c r="L20" s="2"/>
    </row>
    <row r="21" spans="1:12" x14ac:dyDescent="0.3">
      <c r="A21" s="8"/>
      <c r="B21" s="8"/>
      <c r="C21" s="14"/>
      <c r="D21" s="8"/>
      <c r="E21" s="8"/>
      <c r="F21" s="8"/>
      <c r="G21" s="8"/>
      <c r="H21" s="8"/>
      <c r="I21" s="8"/>
      <c r="J21" s="5">
        <v>20</v>
      </c>
      <c r="K21" s="15" t="s">
        <v>17</v>
      </c>
      <c r="L21" s="2"/>
    </row>
    <row r="22" spans="1:12" x14ac:dyDescent="0.3">
      <c r="A22" s="6"/>
      <c r="B22" s="6"/>
      <c r="C22" s="14"/>
      <c r="D22" s="8"/>
      <c r="E22" s="8"/>
      <c r="F22" s="8"/>
      <c r="G22" s="8"/>
      <c r="H22" s="8"/>
      <c r="I22" s="6"/>
      <c r="J22" s="5">
        <v>21</v>
      </c>
      <c r="K22" s="15" t="s">
        <v>17</v>
      </c>
    </row>
    <row r="23" spans="1:12" x14ac:dyDescent="0.3">
      <c r="A23" s="6"/>
      <c r="B23" s="6"/>
      <c r="C23" s="14"/>
      <c r="D23" s="8"/>
      <c r="E23" s="8"/>
      <c r="F23" s="8"/>
      <c r="G23" s="8"/>
      <c r="H23" s="8"/>
      <c r="I23" s="6"/>
      <c r="J23" s="5">
        <v>22</v>
      </c>
      <c r="K23" s="15" t="s">
        <v>17</v>
      </c>
    </row>
    <row r="24" spans="1:12" x14ac:dyDescent="0.3">
      <c r="A24" s="6"/>
      <c r="B24" s="6"/>
      <c r="C24" s="14"/>
      <c r="D24" s="8"/>
      <c r="E24" s="8"/>
      <c r="F24" s="8"/>
      <c r="G24" s="8"/>
      <c r="H24" s="8"/>
      <c r="I24" s="6"/>
      <c r="J24" s="5">
        <v>23</v>
      </c>
      <c r="K24" s="15" t="s">
        <v>17</v>
      </c>
    </row>
    <row r="25" spans="1:12" x14ac:dyDescent="0.3">
      <c r="A25" s="6"/>
      <c r="B25" s="6"/>
      <c r="C25" s="14"/>
      <c r="D25" s="8"/>
      <c r="E25" s="8"/>
      <c r="F25" s="8"/>
      <c r="G25" s="8"/>
      <c r="H25" s="8"/>
      <c r="I25" s="6"/>
      <c r="J25" s="5">
        <v>24</v>
      </c>
      <c r="K25" s="15" t="s">
        <v>17</v>
      </c>
    </row>
    <row r="26" spans="1:12" x14ac:dyDescent="0.3">
      <c r="A26" s="6"/>
      <c r="B26" s="6"/>
      <c r="C26" s="28"/>
      <c r="D26" s="8"/>
      <c r="E26" s="6"/>
      <c r="F26" s="6"/>
      <c r="G26" s="6"/>
      <c r="H26" s="6"/>
      <c r="I26" s="6"/>
      <c r="J26" s="5">
        <v>25</v>
      </c>
      <c r="K26" s="15" t="s">
        <v>17</v>
      </c>
    </row>
    <row r="27" spans="1:12" x14ac:dyDescent="0.3">
      <c r="A27" s="6"/>
      <c r="B27" s="6"/>
      <c r="C27" s="28"/>
      <c r="D27" s="8"/>
      <c r="E27" s="6"/>
      <c r="F27" s="6"/>
      <c r="G27" s="6"/>
      <c r="H27" s="6"/>
      <c r="I27" s="6"/>
      <c r="J27" s="5"/>
      <c r="K27" s="15"/>
    </row>
    <row r="28" spans="1:12" x14ac:dyDescent="0.3">
      <c r="A28" s="6"/>
      <c r="B28" s="6"/>
      <c r="C28" s="28"/>
      <c r="D28" s="6"/>
      <c r="E28" s="6"/>
      <c r="F28" s="6"/>
      <c r="G28" s="6"/>
      <c r="H28" s="6"/>
      <c r="I28" s="6"/>
    </row>
    <row r="29" spans="1:12" x14ac:dyDescent="0.3">
      <c r="A29" s="6"/>
      <c r="B29" s="6"/>
      <c r="C29" s="28"/>
      <c r="D29" s="6"/>
      <c r="E29" s="6"/>
      <c r="F29" s="6"/>
      <c r="G29" s="6"/>
      <c r="H29" s="6"/>
      <c r="I29" s="6"/>
    </row>
    <row r="30" spans="1:12" x14ac:dyDescent="0.3">
      <c r="A30" s="6"/>
      <c r="B30" s="6"/>
      <c r="C30" s="28"/>
      <c r="D30" s="6"/>
      <c r="E30" s="6"/>
      <c r="F30" s="6"/>
      <c r="G30" s="6"/>
      <c r="H30" s="6"/>
      <c r="I30" s="6"/>
    </row>
    <row r="31" spans="1:12" x14ac:dyDescent="0.3">
      <c r="A31" s="6"/>
      <c r="B31" s="6"/>
      <c r="C31" s="28"/>
      <c r="D31" s="6"/>
      <c r="E31" s="6"/>
      <c r="F31" s="6"/>
      <c r="G31" s="6"/>
      <c r="H31" s="6"/>
      <c r="I31" s="6"/>
    </row>
    <row r="32" spans="1:12" x14ac:dyDescent="0.3">
      <c r="A32" s="6"/>
      <c r="B32" s="6"/>
      <c r="C32" s="28"/>
      <c r="D32" s="6"/>
      <c r="E32" s="6"/>
      <c r="F32" s="6"/>
      <c r="G32" s="6"/>
      <c r="H32" s="6"/>
      <c r="I32" s="6"/>
    </row>
    <row r="33" spans="1:9" x14ac:dyDescent="0.3">
      <c r="A33" s="6"/>
      <c r="B33" s="6"/>
      <c r="C33" s="28"/>
      <c r="D33" s="6"/>
      <c r="E33" s="6"/>
      <c r="F33" s="6"/>
      <c r="G33" s="6"/>
      <c r="H33" s="6"/>
      <c r="I33" s="6"/>
    </row>
    <row r="34" spans="1:9" x14ac:dyDescent="0.3">
      <c r="A34" s="6"/>
      <c r="B34" s="6"/>
      <c r="C34" s="28"/>
      <c r="D34" s="6"/>
      <c r="E34" s="6"/>
      <c r="F34" s="6"/>
      <c r="G34" s="6"/>
      <c r="H34" s="6"/>
      <c r="I34" s="6"/>
    </row>
    <row r="35" spans="1:9" x14ac:dyDescent="0.3">
      <c r="A35" s="6"/>
      <c r="B35" s="6"/>
      <c r="C35" s="28"/>
      <c r="D35" s="6"/>
      <c r="E35" s="6"/>
      <c r="F35" s="6"/>
      <c r="G35" s="6"/>
      <c r="H35" s="6"/>
      <c r="I35" s="6"/>
    </row>
    <row r="36" spans="1:9" x14ac:dyDescent="0.3">
      <c r="A36" s="6"/>
      <c r="B36" s="6"/>
      <c r="C36" s="28"/>
      <c r="D36" s="6"/>
      <c r="E36" s="6"/>
      <c r="F36" s="6"/>
      <c r="G36" s="6"/>
      <c r="H36" s="6"/>
      <c r="I36" s="6"/>
    </row>
    <row r="37" spans="1:9" x14ac:dyDescent="0.3">
      <c r="A37" s="6"/>
      <c r="B37" s="6"/>
      <c r="C37" s="28"/>
      <c r="D37" s="6"/>
      <c r="E37" s="6"/>
      <c r="F37" s="6"/>
      <c r="G37" s="6"/>
      <c r="H37" s="6"/>
      <c r="I37" s="6"/>
    </row>
    <row r="38" spans="1:9" x14ac:dyDescent="0.3">
      <c r="A38" s="6"/>
      <c r="B38" s="6"/>
      <c r="C38" s="28"/>
      <c r="D38" s="6"/>
      <c r="E38" s="6"/>
      <c r="F38" s="6"/>
      <c r="G38" s="6"/>
      <c r="H38" s="6"/>
      <c r="I38" s="6"/>
    </row>
    <row r="39" spans="1:9" x14ac:dyDescent="0.3">
      <c r="A39" s="6"/>
      <c r="B39" s="6"/>
      <c r="C39" s="28"/>
      <c r="D39" s="6"/>
      <c r="E39" s="6"/>
      <c r="F39" s="6"/>
      <c r="G39" s="6"/>
      <c r="H39" s="6"/>
      <c r="I39" s="6"/>
    </row>
    <row r="40" spans="1:9" x14ac:dyDescent="0.3">
      <c r="A40" s="6"/>
      <c r="B40" s="6"/>
      <c r="C40" s="28"/>
      <c r="D40" s="6"/>
      <c r="E40" s="6"/>
      <c r="F40" s="6"/>
      <c r="G40" s="6"/>
      <c r="H40" s="6"/>
      <c r="I40" s="6"/>
    </row>
    <row r="41" spans="1:9" x14ac:dyDescent="0.3">
      <c r="A41" s="6"/>
      <c r="B41" s="6"/>
      <c r="C41" s="28"/>
      <c r="D41" s="6"/>
      <c r="E41" s="6"/>
      <c r="F41" s="6"/>
      <c r="G41" s="6"/>
      <c r="H41" s="6"/>
      <c r="I41" s="6"/>
    </row>
    <row r="42" spans="1:9" x14ac:dyDescent="0.3">
      <c r="A42" s="6"/>
      <c r="B42" s="6"/>
      <c r="C42" s="28"/>
      <c r="D42" s="6"/>
      <c r="E42" s="6"/>
      <c r="F42" s="6"/>
      <c r="G42" s="6"/>
      <c r="H42" s="6"/>
      <c r="I42" s="6"/>
    </row>
    <row r="43" spans="1:9" x14ac:dyDescent="0.3">
      <c r="A43" s="6"/>
      <c r="B43" s="6"/>
      <c r="C43" s="28"/>
      <c r="D43" s="6"/>
      <c r="E43" s="6"/>
      <c r="F43" s="6"/>
      <c r="G43" s="6"/>
      <c r="H43" s="6"/>
      <c r="I43" s="6"/>
    </row>
    <row r="44" spans="1:9" x14ac:dyDescent="0.3">
      <c r="A44" s="6"/>
      <c r="B44" s="6"/>
      <c r="C44" s="28"/>
      <c r="D44" s="6"/>
      <c r="E44" s="6"/>
      <c r="F44" s="6"/>
      <c r="G44" s="6"/>
      <c r="H44" s="6"/>
      <c r="I44" s="6"/>
    </row>
    <row r="45" spans="1:9" x14ac:dyDescent="0.3">
      <c r="A45" s="6"/>
      <c r="B45" s="6"/>
      <c r="C45" s="28"/>
      <c r="D45" s="6"/>
      <c r="E45" s="6"/>
      <c r="F45" s="6"/>
      <c r="G45" s="6"/>
      <c r="H45" s="6"/>
      <c r="I45" s="6"/>
    </row>
    <row r="46" spans="1:9" x14ac:dyDescent="0.3">
      <c r="D46" s="1" t="s">
        <v>4</v>
      </c>
      <c r="E46" s="1">
        <f>SUM(E2:E45)</f>
        <v>0</v>
      </c>
      <c r="F46" s="1">
        <f>-SUM(F2:F45)</f>
        <v>0</v>
      </c>
      <c r="G46" s="1">
        <f>SUM(G2:G45)</f>
        <v>0</v>
      </c>
      <c r="H46" s="1">
        <f>-SUM(H2:H45)</f>
        <v>0</v>
      </c>
    </row>
    <row r="48" spans="1:9" x14ac:dyDescent="0.3">
      <c r="D48" s="1" t="s">
        <v>24</v>
      </c>
      <c r="E48" s="1">
        <f>E46+F46</f>
        <v>0</v>
      </c>
    </row>
    <row r="49" spans="4:5" x14ac:dyDescent="0.3">
      <c r="D49" s="1" t="s">
        <v>25</v>
      </c>
      <c r="E49" s="1">
        <f>G46+H46</f>
        <v>0</v>
      </c>
    </row>
    <row r="50" spans="4:5" x14ac:dyDescent="0.3">
      <c r="D50" s="1" t="s">
        <v>26</v>
      </c>
      <c r="E50" s="1">
        <f>E48+E49</f>
        <v>0</v>
      </c>
    </row>
  </sheetData>
  <sheetProtection sheet="1" objects="1" scenarios="1" insertRows="0" deleteRows="0"/>
  <dataValidations count="2">
    <dataValidation type="list" allowBlank="1" showInputMessage="1" showErrorMessage="1" sqref="M5">
      <formula1>$K$2:$K$15</formula1>
    </dataValidation>
    <dataValidation type="custom" allowBlank="1" showInputMessage="1" showErrorMessage="1" sqref="I2">
      <formula1>SUM(K2:K15)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>
      <pane ySplit="2" topLeftCell="A3" activePane="bottomLeft" state="frozen"/>
      <selection pane="bottomLeft" activeCell="D28" sqref="D28"/>
    </sheetView>
  </sheetViews>
  <sheetFormatPr defaultColWidth="9.109375" defaultRowHeight="14.4" x14ac:dyDescent="0.3"/>
  <cols>
    <col min="1" max="1" width="9.109375" style="6"/>
    <col min="2" max="2" width="33.88671875" style="6" bestFit="1" customWidth="1"/>
    <col min="3" max="4" width="9.6640625" style="6" bestFit="1" customWidth="1"/>
    <col min="5" max="5" width="9" style="6" bestFit="1" customWidth="1"/>
    <col min="6" max="6" width="9.6640625" style="6" bestFit="1" customWidth="1"/>
    <col min="7" max="16384" width="9.109375" style="6"/>
  </cols>
  <sheetData>
    <row r="1" spans="1:11" x14ac:dyDescent="0.3">
      <c r="B1" s="16" t="s">
        <v>34</v>
      </c>
      <c r="C1" s="7" t="s">
        <v>38</v>
      </c>
      <c r="D1" s="7"/>
      <c r="E1" s="7"/>
      <c r="F1" s="7" t="s">
        <v>38</v>
      </c>
      <c r="G1" s="7"/>
      <c r="H1" s="7"/>
    </row>
    <row r="2" spans="1:11" x14ac:dyDescent="0.3">
      <c r="B2" s="7"/>
      <c r="C2" s="7" t="s">
        <v>6</v>
      </c>
      <c r="D2" s="7" t="s">
        <v>7</v>
      </c>
      <c r="E2" s="7" t="s">
        <v>5</v>
      </c>
      <c r="F2" s="7" t="s">
        <v>6</v>
      </c>
      <c r="G2" s="7" t="s">
        <v>7</v>
      </c>
      <c r="H2" s="7" t="s">
        <v>5</v>
      </c>
    </row>
    <row r="3" spans="1:11" x14ac:dyDescent="0.3">
      <c r="A3" s="8">
        <f>Posteringer!J2</f>
        <v>1</v>
      </c>
      <c r="B3" s="8" t="str">
        <f>Posteringer!K2</f>
        <v>Lejr 1</v>
      </c>
      <c r="C3" s="8">
        <f>SUMIF(Posteringer!$C$2:$C$46,$A3,Posteringer!E$2:E$46)+SUMIF(Posteringer!$C$2:$C$46,$A3,Posteringer!G$2:G$46)</f>
        <v>0</v>
      </c>
      <c r="D3" s="8">
        <f>SUMIF(Posteringer!$C$2:$C$46,$A3,Posteringer!F$2:F$46)+SUMIF(Posteringer!$C$2:$C$46,$A3,Posteringer!H$2:H$46)</f>
        <v>0</v>
      </c>
      <c r="E3" s="8">
        <f>C3-D3</f>
        <v>0</v>
      </c>
      <c r="F3" s="8"/>
      <c r="G3" s="8"/>
      <c r="H3" s="8">
        <f>F3-G3</f>
        <v>0</v>
      </c>
      <c r="I3" s="8"/>
      <c r="J3" s="8"/>
      <c r="K3" s="8"/>
    </row>
    <row r="4" spans="1:11" x14ac:dyDescent="0.3">
      <c r="A4" s="8">
        <f>Posteringer!J3</f>
        <v>2</v>
      </c>
      <c r="B4" s="8" t="str">
        <f>Posteringer!K3</f>
        <v>Lejr 2</v>
      </c>
      <c r="C4" s="8">
        <f>SUMIF(Posteringer!$C$2:$C$46,$A4,Posteringer!E$2:E$46)+SUMIF(Posteringer!$C$2:$C$46,$A4,Posteringer!G$2:G$46)</f>
        <v>0</v>
      </c>
      <c r="D4" s="8">
        <f>SUMIF(Posteringer!$C$2:$C$46,$A4,Posteringer!F$2:F$46)+SUMIF(Posteringer!$C$2:$C$46,$A4,Posteringer!H$2:H$46)</f>
        <v>0</v>
      </c>
      <c r="E4" s="8">
        <f t="shared" ref="E4:E17" si="0">C4-D4</f>
        <v>0</v>
      </c>
      <c r="F4" s="8"/>
      <c r="G4" s="8"/>
      <c r="H4" s="8">
        <f t="shared" ref="H4:H17" si="1">F4-G4</f>
        <v>0</v>
      </c>
      <c r="I4" s="8"/>
      <c r="J4" s="8"/>
      <c r="K4" s="8"/>
    </row>
    <row r="5" spans="1:11" x14ac:dyDescent="0.3">
      <c r="A5" s="8">
        <f>Posteringer!J4</f>
        <v>3</v>
      </c>
      <c r="B5" s="8" t="str">
        <f>Posteringer!K4</f>
        <v>Børnedag</v>
      </c>
      <c r="C5" s="8">
        <f>SUMIF(Posteringer!$C$2:$C$46,$A5,Posteringer!E$2:E$46)+SUMIF(Posteringer!$C$2:$C$46,$A5,Posteringer!G$2:G$46)</f>
        <v>0</v>
      </c>
      <c r="D5" s="8">
        <f>SUMIF(Posteringer!$C$2:$C$46,$A5,Posteringer!F$2:F$46)+SUMIF(Posteringer!$C$2:$C$46,$A5,Posteringer!H$2:H$46)</f>
        <v>0</v>
      </c>
      <c r="E5" s="8">
        <f t="shared" si="0"/>
        <v>0</v>
      </c>
      <c r="F5" s="8"/>
      <c r="G5" s="8"/>
      <c r="H5" s="8">
        <f t="shared" si="1"/>
        <v>0</v>
      </c>
      <c r="I5" s="8"/>
      <c r="J5" s="8"/>
      <c r="K5" s="8"/>
    </row>
    <row r="6" spans="1:11" x14ac:dyDescent="0.3">
      <c r="A6" s="8">
        <f>Posteringer!J5</f>
        <v>4</v>
      </c>
      <c r="B6" s="8" t="str">
        <f>Posteringer!K5</f>
        <v>Lederarrangementer</v>
      </c>
      <c r="C6" s="8">
        <f>SUMIF(Posteringer!$C$2:$C$46,$A6,Posteringer!E$2:E$46)+SUMIF(Posteringer!$C$2:$C$46,$A6,Posteringer!G$2:G$46)</f>
        <v>0</v>
      </c>
      <c r="D6" s="8">
        <f>SUMIF(Posteringer!$C$2:$C$46,$A6,Posteringer!F$2:F$46)+SUMIF(Posteringer!$C$2:$C$46,$A6,Posteringer!H$2:H$46)</f>
        <v>0</v>
      </c>
      <c r="E6" s="8">
        <f t="shared" si="0"/>
        <v>0</v>
      </c>
      <c r="F6" s="8"/>
      <c r="G6" s="8"/>
      <c r="H6" s="8">
        <f t="shared" si="1"/>
        <v>0</v>
      </c>
      <c r="I6" s="8"/>
      <c r="J6" s="8"/>
      <c r="K6" s="8"/>
    </row>
    <row r="7" spans="1:11" x14ac:dyDescent="0.3">
      <c r="A7" s="8">
        <f>Posteringer!J6</f>
        <v>5</v>
      </c>
      <c r="B7" s="8" t="str">
        <f>Posteringer!K6</f>
        <v>Gaver</v>
      </c>
      <c r="C7" s="8">
        <f>SUMIF(Posteringer!$C$2:$C$46,$A7,Posteringer!E$2:E$46)+SUMIF(Posteringer!$C$2:$C$46,$A7,Posteringer!G$2:G$46)</f>
        <v>0</v>
      </c>
      <c r="D7" s="8">
        <f>SUMIF(Posteringer!$C$2:$C$46,$A7,Posteringer!F$2:F$46)+SUMIF(Posteringer!$C$2:$C$46,$A7,Posteringer!H$2:H$46)</f>
        <v>0</v>
      </c>
      <c r="E7" s="8">
        <f t="shared" si="0"/>
        <v>0</v>
      </c>
      <c r="F7" s="8"/>
      <c r="G7" s="8"/>
      <c r="H7" s="8">
        <f t="shared" si="1"/>
        <v>0</v>
      </c>
      <c r="I7" s="8"/>
      <c r="J7" s="8"/>
      <c r="K7" s="8"/>
    </row>
    <row r="8" spans="1:11" x14ac:dyDescent="0.3">
      <c r="A8" s="8">
        <f>Posteringer!J7</f>
        <v>6</v>
      </c>
      <c r="B8" s="8" t="str">
        <f>Posteringer!K7</f>
        <v>Tilskud</v>
      </c>
      <c r="C8" s="8">
        <f>SUMIF(Posteringer!$C$2:$C$46,$A8,Posteringer!E$2:E$46)+SUMIF(Posteringer!$C$2:$C$46,$A8,Posteringer!G$2:G$46)</f>
        <v>0</v>
      </c>
      <c r="D8" s="8">
        <f>SUMIF(Posteringer!$C$2:$C$46,$A8,Posteringer!F$2:F$46)+SUMIF(Posteringer!$C$2:$C$46,$A8,Posteringer!H$2:H$46)</f>
        <v>0</v>
      </c>
      <c r="E8" s="8">
        <f t="shared" si="0"/>
        <v>0</v>
      </c>
      <c r="F8" s="8"/>
      <c r="G8" s="8"/>
      <c r="H8" s="8">
        <f t="shared" si="1"/>
        <v>0</v>
      </c>
      <c r="I8" s="8"/>
      <c r="J8" s="8"/>
      <c r="K8" s="8"/>
    </row>
    <row r="9" spans="1:11" x14ac:dyDescent="0.3">
      <c r="A9" s="8">
        <f>Posteringer!J8</f>
        <v>7</v>
      </c>
      <c r="B9" s="8" t="str">
        <f>Posteringer!K8</f>
        <v>Indkøb til kredsen</v>
      </c>
      <c r="C9" s="8">
        <f>SUMIF(Posteringer!$C$2:$C$46,$A9,Posteringer!E$2:E$46)+SUMIF(Posteringer!$C$2:$C$46,$A9,Posteringer!G$2:G$46)</f>
        <v>0</v>
      </c>
      <c r="D9" s="8">
        <f>SUMIF(Posteringer!$C$2:$C$46,$A9,Posteringer!F$2:F$46)+SUMIF(Posteringer!$C$2:$C$46,$A9,Posteringer!H$2:H$46)</f>
        <v>0</v>
      </c>
      <c r="E9" s="8">
        <f t="shared" si="0"/>
        <v>0</v>
      </c>
      <c r="F9" s="8"/>
      <c r="G9" s="8"/>
      <c r="H9" s="8">
        <f t="shared" si="1"/>
        <v>0</v>
      </c>
      <c r="I9" s="8"/>
      <c r="J9" s="8"/>
      <c r="K9" s="8"/>
    </row>
    <row r="10" spans="1:11" x14ac:dyDescent="0.3">
      <c r="A10" s="8">
        <f>Posteringer!J9</f>
        <v>8</v>
      </c>
      <c r="B10" s="8" t="str">
        <f>Posteringer!K9</f>
        <v xml:space="preserve">Bank, porto mm. </v>
      </c>
      <c r="C10" s="8">
        <f>SUMIF(Posteringer!$C$2:$C$46,$A10,Posteringer!E$2:E$46)+SUMIF(Posteringer!$C$2:$C$46,$A10,Posteringer!G$2:G$46)</f>
        <v>0</v>
      </c>
      <c r="D10" s="8">
        <f>SUMIF(Posteringer!$C$2:$C$46,$A10,Posteringer!F$2:F$46)+SUMIF(Posteringer!$C$2:$C$46,$A10,Posteringer!H$2:H$46)</f>
        <v>0</v>
      </c>
      <c r="E10" s="8">
        <f t="shared" si="0"/>
        <v>0</v>
      </c>
      <c r="F10" s="8"/>
      <c r="G10" s="8"/>
      <c r="H10" s="8">
        <f t="shared" si="1"/>
        <v>0</v>
      </c>
      <c r="I10" s="8"/>
      <c r="J10" s="8"/>
      <c r="K10" s="8"/>
    </row>
    <row r="11" spans="1:11" x14ac:dyDescent="0.3">
      <c r="A11" s="8">
        <f>Posteringer!J10</f>
        <v>9</v>
      </c>
      <c r="B11" s="8" t="str">
        <f>Posteringer!K10</f>
        <v>Hjemmeside</v>
      </c>
      <c r="C11" s="8">
        <f>SUMIF(Posteringer!$C$2:$C$46,$A11,Posteringer!E$2:E$46)+SUMIF(Posteringer!$C$2:$C$46,$A11,Posteringer!G$2:G$46)</f>
        <v>0</v>
      </c>
      <c r="D11" s="8">
        <f>SUMIF(Posteringer!$C$2:$C$46,$A11,Posteringer!F$2:F$46)+SUMIF(Posteringer!$C$2:$C$46,$A11,Posteringer!H$2:H$46)</f>
        <v>0</v>
      </c>
      <c r="E11" s="8">
        <f t="shared" si="0"/>
        <v>0</v>
      </c>
      <c r="F11" s="8"/>
      <c r="G11" s="8"/>
      <c r="H11" s="8">
        <f t="shared" si="1"/>
        <v>0</v>
      </c>
      <c r="I11" s="8"/>
      <c r="J11" s="8"/>
      <c r="K11" s="8"/>
    </row>
    <row r="12" spans="1:11" x14ac:dyDescent="0.3">
      <c r="A12" s="8">
        <f>Posteringer!J11</f>
        <v>10</v>
      </c>
      <c r="B12" s="8" t="str">
        <f>Posteringer!K11</f>
        <v>Indsæt her</v>
      </c>
      <c r="C12" s="8">
        <f>SUMIF(Posteringer!$C$2:$C$46,$A12,Posteringer!E$2:E$46)+SUMIF(Posteringer!$C$2:$C$46,$A12,Posteringer!G$2:G$46)</f>
        <v>0</v>
      </c>
      <c r="D12" s="8">
        <f>SUMIF(Posteringer!$C$2:$C$46,$A12,Posteringer!F$2:F$46)+SUMIF(Posteringer!$C$2:$C$46,$A12,Posteringer!H$2:H$46)</f>
        <v>0</v>
      </c>
      <c r="E12" s="8">
        <f t="shared" si="0"/>
        <v>0</v>
      </c>
      <c r="F12" s="8"/>
      <c r="G12" s="8"/>
      <c r="H12" s="8">
        <f t="shared" si="1"/>
        <v>0</v>
      </c>
      <c r="I12" s="8"/>
      <c r="J12" s="8"/>
      <c r="K12" s="8"/>
    </row>
    <row r="13" spans="1:11" x14ac:dyDescent="0.3">
      <c r="A13" s="8">
        <f>Posteringer!J12</f>
        <v>11</v>
      </c>
      <c r="B13" s="8" t="str">
        <f>Posteringer!K12</f>
        <v>Indsæt her</v>
      </c>
      <c r="C13" s="8">
        <f>SUMIF(Posteringer!$C$2:$C$46,$A13,Posteringer!E$2:E$46)+SUMIF(Posteringer!$C$2:$C$46,$A13,Posteringer!G$2:G$46)</f>
        <v>0</v>
      </c>
      <c r="D13" s="8">
        <f>SUMIF(Posteringer!$C$2:$C$46,$A13,Posteringer!F$2:F$46)+SUMIF(Posteringer!$C$2:$C$46,$A13,Posteringer!H$2:H$46)</f>
        <v>0</v>
      </c>
      <c r="E13" s="8">
        <f t="shared" si="0"/>
        <v>0</v>
      </c>
      <c r="F13" s="8"/>
      <c r="G13" s="8"/>
      <c r="H13" s="8">
        <f t="shared" si="1"/>
        <v>0</v>
      </c>
      <c r="I13" s="8"/>
      <c r="J13" s="8"/>
      <c r="K13" s="8"/>
    </row>
    <row r="14" spans="1:11" x14ac:dyDescent="0.3">
      <c r="A14" s="8">
        <f>Posteringer!J13</f>
        <v>12</v>
      </c>
      <c r="B14" s="8" t="str">
        <f>Posteringer!K13</f>
        <v>Indsæt her</v>
      </c>
      <c r="C14" s="8">
        <f>SUMIF(Posteringer!$C$2:$C$46,$A14,Posteringer!E$2:E$46)+SUMIF(Posteringer!$C$2:$C$46,$A14,Posteringer!G$2:G$46)</f>
        <v>0</v>
      </c>
      <c r="D14" s="8">
        <f>SUMIF(Posteringer!$C$2:$C$46,$A14,Posteringer!F$2:F$46)+SUMIF(Posteringer!$C$2:$C$46,$A14,Posteringer!H$2:H$46)</f>
        <v>0</v>
      </c>
      <c r="E14" s="8">
        <f t="shared" si="0"/>
        <v>0</v>
      </c>
      <c r="F14" s="8"/>
      <c r="G14" s="8"/>
      <c r="H14" s="8">
        <f t="shared" si="1"/>
        <v>0</v>
      </c>
      <c r="I14" s="8"/>
      <c r="J14" s="8"/>
      <c r="K14" s="8"/>
    </row>
    <row r="15" spans="1:11" x14ac:dyDescent="0.3">
      <c r="A15" s="8">
        <f>Posteringer!J14</f>
        <v>13</v>
      </c>
      <c r="B15" s="8" t="str">
        <f>Posteringer!K14</f>
        <v>Indsæt her</v>
      </c>
      <c r="C15" s="8">
        <f>SUMIF(Posteringer!$C$2:$C$46,$A15,Posteringer!E$2:E$46)+SUMIF(Posteringer!$C$2:$C$46,$A15,Posteringer!G$2:G$46)</f>
        <v>0</v>
      </c>
      <c r="D15" s="8">
        <f>SUMIF(Posteringer!$C$2:$C$46,$A15,Posteringer!F$2:F$46)+SUMIF(Posteringer!$C$2:$C$46,$A15,Posteringer!H$2:H$46)</f>
        <v>0</v>
      </c>
      <c r="E15" s="8">
        <f t="shared" si="0"/>
        <v>0</v>
      </c>
      <c r="F15" s="8"/>
      <c r="G15" s="8"/>
      <c r="H15" s="8">
        <f t="shared" si="1"/>
        <v>0</v>
      </c>
      <c r="I15" s="8"/>
      <c r="J15" s="8"/>
      <c r="K15" s="8"/>
    </row>
    <row r="16" spans="1:11" x14ac:dyDescent="0.3">
      <c r="A16" s="8">
        <f>Posteringer!J15</f>
        <v>14</v>
      </c>
      <c r="B16" s="8" t="str">
        <f>Posteringer!K15</f>
        <v>Indsæt her</v>
      </c>
      <c r="C16" s="8">
        <f>SUMIF(Posteringer!$C$2:$C$46,$A16,Posteringer!E$2:E$46)+SUMIF(Posteringer!$C$2:$C$46,$A16,Posteringer!G$2:G$46)</f>
        <v>0</v>
      </c>
      <c r="D16" s="8">
        <f>SUMIF(Posteringer!$C$2:$C$46,$A16,Posteringer!F$2:F$46)+SUMIF(Posteringer!$C$2:$C$46,$A16,Posteringer!H$2:H$46)</f>
        <v>0</v>
      </c>
      <c r="E16" s="8">
        <f t="shared" si="0"/>
        <v>0</v>
      </c>
      <c r="F16" s="8"/>
      <c r="G16" s="8"/>
      <c r="H16" s="8">
        <f t="shared" si="1"/>
        <v>0</v>
      </c>
      <c r="I16" s="8"/>
      <c r="J16" s="8"/>
      <c r="K16" s="8"/>
    </row>
    <row r="17" spans="1:11" x14ac:dyDescent="0.3">
      <c r="A17" s="8">
        <f>Posteringer!J16</f>
        <v>15</v>
      </c>
      <c r="B17" s="8" t="str">
        <f>Posteringer!K16</f>
        <v>Indsæt her</v>
      </c>
      <c r="C17" s="8">
        <f>SUMIF(Posteringer!$C$2:$C$46,$A17,Posteringer!E$2:E$46)+SUMIF(Posteringer!$C$2:$C$46,$A17,Posteringer!G$2:G$46)</f>
        <v>0</v>
      </c>
      <c r="D17" s="8">
        <f>SUMIF(Posteringer!$C$2:$C$46,$A17,Posteringer!F$2:F$46)+SUMIF(Posteringer!$C$2:$C$46,$A17,Posteringer!H$2:H$46)</f>
        <v>0</v>
      </c>
      <c r="E17" s="8">
        <f t="shared" si="0"/>
        <v>0</v>
      </c>
      <c r="F17" s="8"/>
      <c r="G17" s="8"/>
      <c r="H17" s="8">
        <f t="shared" si="1"/>
        <v>0</v>
      </c>
      <c r="I17" s="8"/>
      <c r="J17" s="8"/>
      <c r="K17" s="8"/>
    </row>
    <row r="18" spans="1:11" x14ac:dyDescent="0.3">
      <c r="A18" s="8">
        <f>Posteringer!J17</f>
        <v>16</v>
      </c>
      <c r="B18" s="8" t="str">
        <f>Posteringer!K17</f>
        <v>Indsæt her</v>
      </c>
      <c r="C18" s="8">
        <f>SUMIF(Posteringer!$C$2:$C$46,$A18,Posteringer!E$2:E$46)+SUMIF(Posteringer!$C$2:$C$46,$A18,Posteringer!G$2:G$46)</f>
        <v>0</v>
      </c>
      <c r="D18" s="8">
        <f>SUMIF(Posteringer!$C$2:$C$46,$A18,Posteringer!F$2:F$46)+SUMIF(Posteringer!$C$2:$C$46,$A18,Posteringer!H$2:H$46)</f>
        <v>0</v>
      </c>
      <c r="E18" s="8">
        <f t="shared" ref="E18:E27" si="2">C18-D18</f>
        <v>0</v>
      </c>
      <c r="F18" s="8"/>
      <c r="G18" s="8"/>
      <c r="H18" s="8">
        <f t="shared" ref="H18:H27" si="3">F18-G18</f>
        <v>0</v>
      </c>
      <c r="I18" s="8"/>
      <c r="J18" s="8"/>
      <c r="K18" s="8"/>
    </row>
    <row r="19" spans="1:11" x14ac:dyDescent="0.3">
      <c r="A19" s="8">
        <f>Posteringer!J18</f>
        <v>17</v>
      </c>
      <c r="B19" s="8" t="str">
        <f>Posteringer!K18</f>
        <v>Indsæt her</v>
      </c>
      <c r="C19" s="8">
        <f>SUMIF(Posteringer!$C$2:$C$46,$A19,Posteringer!E$2:E$46)+SUMIF(Posteringer!$C$2:$C$46,$A19,Posteringer!G$2:G$46)</f>
        <v>0</v>
      </c>
      <c r="D19" s="8">
        <f>SUMIF(Posteringer!$C$2:$C$46,$A19,Posteringer!F$2:F$46)+SUMIF(Posteringer!$C$2:$C$46,$A19,Posteringer!H$2:H$46)</f>
        <v>0</v>
      </c>
      <c r="E19" s="8">
        <f t="shared" si="2"/>
        <v>0</v>
      </c>
      <c r="F19" s="8"/>
      <c r="G19" s="8"/>
      <c r="H19" s="8">
        <f t="shared" si="3"/>
        <v>0</v>
      </c>
      <c r="I19" s="8"/>
      <c r="J19" s="8"/>
      <c r="K19" s="8"/>
    </row>
    <row r="20" spans="1:11" x14ac:dyDescent="0.3">
      <c r="A20" s="8">
        <f>Posteringer!J19</f>
        <v>18</v>
      </c>
      <c r="B20" s="8" t="str">
        <f>Posteringer!K19</f>
        <v>Indsæt her</v>
      </c>
      <c r="C20" s="8">
        <f>SUMIF(Posteringer!$C$2:$C$46,$A20,Posteringer!E$2:E$46)+SUMIF(Posteringer!$C$2:$C$46,$A20,Posteringer!G$2:G$46)</f>
        <v>0</v>
      </c>
      <c r="D20" s="8">
        <f>SUMIF(Posteringer!$C$2:$C$46,$A20,Posteringer!F$2:F$46)+SUMIF(Posteringer!$C$2:$C$46,$A20,Posteringer!H$2:H$46)</f>
        <v>0</v>
      </c>
      <c r="E20" s="8">
        <f t="shared" si="2"/>
        <v>0</v>
      </c>
      <c r="F20" s="8"/>
      <c r="G20" s="8"/>
      <c r="H20" s="8">
        <f t="shared" si="3"/>
        <v>0</v>
      </c>
      <c r="I20" s="8"/>
      <c r="J20" s="8"/>
      <c r="K20" s="8"/>
    </row>
    <row r="21" spans="1:11" x14ac:dyDescent="0.3">
      <c r="A21" s="8">
        <f>Posteringer!J20</f>
        <v>19</v>
      </c>
      <c r="B21" s="8" t="str">
        <f>Posteringer!K20</f>
        <v>Indsæt her</v>
      </c>
      <c r="C21" s="8">
        <f>SUMIF(Posteringer!$C$2:$C$46,$A21,Posteringer!E$2:E$46)+SUMIF(Posteringer!$C$2:$C$46,$A21,Posteringer!G$2:G$46)</f>
        <v>0</v>
      </c>
      <c r="D21" s="8">
        <f>SUMIF(Posteringer!$C$2:$C$46,$A21,Posteringer!F$2:F$46)+SUMIF(Posteringer!$C$2:$C$46,$A21,Posteringer!H$2:H$46)</f>
        <v>0</v>
      </c>
      <c r="E21" s="8">
        <f t="shared" si="2"/>
        <v>0</v>
      </c>
      <c r="F21" s="8"/>
      <c r="G21" s="8"/>
      <c r="H21" s="8">
        <f t="shared" si="3"/>
        <v>0</v>
      </c>
      <c r="I21" s="8"/>
      <c r="J21" s="8"/>
      <c r="K21" s="8"/>
    </row>
    <row r="22" spans="1:11" x14ac:dyDescent="0.3">
      <c r="A22" s="8">
        <f>Posteringer!J21</f>
        <v>20</v>
      </c>
      <c r="B22" s="8" t="str">
        <f>Posteringer!K21</f>
        <v>Indsæt her</v>
      </c>
      <c r="C22" s="8">
        <f>SUMIF(Posteringer!$C$2:$C$46,$A22,Posteringer!E$2:E$46)+SUMIF(Posteringer!$C$2:$C$46,$A22,Posteringer!G$2:G$46)</f>
        <v>0</v>
      </c>
      <c r="D22" s="8">
        <f>SUMIF(Posteringer!$C$2:$C$46,$A22,Posteringer!F$2:F$46)+SUMIF(Posteringer!$C$2:$C$46,$A22,Posteringer!H$2:H$46)</f>
        <v>0</v>
      </c>
      <c r="E22" s="8">
        <f t="shared" si="2"/>
        <v>0</v>
      </c>
      <c r="F22" s="8"/>
      <c r="G22" s="8"/>
      <c r="H22" s="8">
        <f t="shared" si="3"/>
        <v>0</v>
      </c>
      <c r="I22" s="8"/>
      <c r="J22" s="8"/>
      <c r="K22" s="8"/>
    </row>
    <row r="23" spans="1:11" x14ac:dyDescent="0.3">
      <c r="A23" s="8">
        <f>Posteringer!J22</f>
        <v>21</v>
      </c>
      <c r="B23" s="8" t="str">
        <f>Posteringer!K22</f>
        <v>Indsæt her</v>
      </c>
      <c r="C23" s="8">
        <f>SUMIF(Posteringer!$C$2:$C$46,$A23,Posteringer!E$2:E$46)+SUMIF(Posteringer!$C$2:$C$46,$A23,Posteringer!G$2:G$46)</f>
        <v>0</v>
      </c>
      <c r="D23" s="8">
        <f>SUMIF(Posteringer!$C$2:$C$46,$A23,Posteringer!F$2:F$46)+SUMIF(Posteringer!$C$2:$C$46,$A23,Posteringer!H$2:H$46)</f>
        <v>0</v>
      </c>
      <c r="E23" s="8">
        <f t="shared" si="2"/>
        <v>0</v>
      </c>
      <c r="F23" s="8"/>
      <c r="G23" s="8"/>
      <c r="H23" s="8">
        <f t="shared" si="3"/>
        <v>0</v>
      </c>
      <c r="I23" s="8"/>
      <c r="J23" s="8"/>
      <c r="K23" s="8"/>
    </row>
    <row r="24" spans="1:11" x14ac:dyDescent="0.3">
      <c r="A24" s="8">
        <f>Posteringer!J23</f>
        <v>22</v>
      </c>
      <c r="B24" s="8" t="str">
        <f>Posteringer!K23</f>
        <v>Indsæt her</v>
      </c>
      <c r="C24" s="8">
        <f>SUMIF(Posteringer!$C$2:$C$46,$A24,Posteringer!E$2:E$46)+SUMIF(Posteringer!$C$2:$C$46,$A24,Posteringer!G$2:G$46)</f>
        <v>0</v>
      </c>
      <c r="D24" s="8">
        <f>SUMIF(Posteringer!$C$2:$C$46,$A24,Posteringer!F$2:F$46)+SUMIF(Posteringer!$C$2:$C$46,$A24,Posteringer!H$2:H$46)</f>
        <v>0</v>
      </c>
      <c r="E24" s="8">
        <f t="shared" si="2"/>
        <v>0</v>
      </c>
      <c r="F24" s="8"/>
      <c r="G24" s="8"/>
      <c r="H24" s="8">
        <f t="shared" si="3"/>
        <v>0</v>
      </c>
      <c r="I24" s="8"/>
      <c r="J24" s="8"/>
      <c r="K24" s="8"/>
    </row>
    <row r="25" spans="1:11" x14ac:dyDescent="0.3">
      <c r="A25" s="8">
        <f>Posteringer!J24</f>
        <v>23</v>
      </c>
      <c r="B25" s="8" t="str">
        <f>Posteringer!K24</f>
        <v>Indsæt her</v>
      </c>
      <c r="C25" s="8">
        <f>SUMIF(Posteringer!$C$2:$C$46,$A25,Posteringer!E$2:E$46)+SUMIF(Posteringer!$C$2:$C$46,$A25,Posteringer!G$2:G$46)</f>
        <v>0</v>
      </c>
      <c r="D25" s="8">
        <f>SUMIF(Posteringer!$C$2:$C$46,$A25,Posteringer!F$2:F$46)+SUMIF(Posteringer!$C$2:$C$46,$A25,Posteringer!H$2:H$46)</f>
        <v>0</v>
      </c>
      <c r="E25" s="8">
        <f t="shared" si="2"/>
        <v>0</v>
      </c>
      <c r="F25" s="8"/>
      <c r="G25" s="8"/>
      <c r="H25" s="8">
        <f t="shared" si="3"/>
        <v>0</v>
      </c>
      <c r="I25" s="8"/>
      <c r="J25" s="8"/>
      <c r="K25" s="8"/>
    </row>
    <row r="26" spans="1:11" x14ac:dyDescent="0.3">
      <c r="A26" s="8">
        <f>Posteringer!J25</f>
        <v>24</v>
      </c>
      <c r="B26" s="8" t="str">
        <f>Posteringer!K25</f>
        <v>Indsæt her</v>
      </c>
      <c r="C26" s="8">
        <f>SUMIF(Posteringer!$C$2:$C$46,$A26,Posteringer!E$2:E$46)+SUMIF(Posteringer!$C$2:$C$46,$A26,Posteringer!G$2:G$46)</f>
        <v>0</v>
      </c>
      <c r="D26" s="8">
        <f>SUMIF(Posteringer!$C$2:$C$46,$A26,Posteringer!F$2:F$46)+SUMIF(Posteringer!$C$2:$C$46,$A26,Posteringer!H$2:H$46)</f>
        <v>0</v>
      </c>
      <c r="E26" s="8">
        <f t="shared" si="2"/>
        <v>0</v>
      </c>
      <c r="F26" s="8"/>
      <c r="G26" s="8"/>
      <c r="H26" s="8">
        <f t="shared" si="3"/>
        <v>0</v>
      </c>
      <c r="I26" s="8"/>
      <c r="J26" s="8"/>
      <c r="K26" s="8"/>
    </row>
    <row r="27" spans="1:11" x14ac:dyDescent="0.3">
      <c r="A27" s="8">
        <f>Posteringer!J26</f>
        <v>25</v>
      </c>
      <c r="B27" s="8" t="str">
        <f>Posteringer!K26</f>
        <v>Indsæt her</v>
      </c>
      <c r="C27" s="8">
        <f>SUMIF(Posteringer!$C$2:$C$46,$A27,Posteringer!E$2:E$46)+SUMIF(Posteringer!$C$2:$C$46,$A27,Posteringer!G$2:G$46)</f>
        <v>0</v>
      </c>
      <c r="D27" s="8">
        <f>SUMIF(Posteringer!$C$2:$C$46,$A27,Posteringer!F$2:F$46)+SUMIF(Posteringer!$C$2:$C$46,$A27,Posteringer!H$2:H$46)</f>
        <v>0</v>
      </c>
      <c r="E27" s="8">
        <f t="shared" si="2"/>
        <v>0</v>
      </c>
      <c r="F27" s="8"/>
      <c r="G27" s="8"/>
      <c r="H27" s="8">
        <f t="shared" si="3"/>
        <v>0</v>
      </c>
      <c r="I27" s="8"/>
      <c r="J27" s="8"/>
      <c r="K27" s="8"/>
    </row>
    <row r="28" spans="1:11" ht="15" thickBot="1" x14ac:dyDescent="0.35">
      <c r="A28" s="9"/>
      <c r="B28" s="9" t="s">
        <v>18</v>
      </c>
      <c r="C28" s="9">
        <f>SUM(C3:C27)</f>
        <v>0</v>
      </c>
      <c r="D28" s="9">
        <f>SUM(D3:D27)</f>
        <v>0</v>
      </c>
      <c r="E28" s="10">
        <f>C28-D28</f>
        <v>0</v>
      </c>
      <c r="F28" s="9">
        <f>SUM(F3:F27)</f>
        <v>0</v>
      </c>
      <c r="G28" s="9">
        <f>SUM(G3:G27)</f>
        <v>0</v>
      </c>
      <c r="H28" s="9">
        <f>F28-G28</f>
        <v>0</v>
      </c>
      <c r="I28" s="8"/>
      <c r="J28" s="8"/>
      <c r="K28" s="8"/>
    </row>
    <row r="29" spans="1:11" ht="15" thickTop="1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x14ac:dyDescent="0.3">
      <c r="A30" s="8"/>
      <c r="E30" s="8"/>
      <c r="F30" s="8"/>
      <c r="J30" s="8"/>
      <c r="K30" s="8"/>
    </row>
    <row r="31" spans="1:11" x14ac:dyDescent="0.3">
      <c r="A31" s="8"/>
      <c r="B31" s="12" t="s">
        <v>27</v>
      </c>
      <c r="C31" s="13">
        <v>43466</v>
      </c>
      <c r="D31" s="13">
        <v>43830</v>
      </c>
      <c r="E31" s="8"/>
      <c r="F31" s="8"/>
      <c r="J31" s="8"/>
      <c r="K31" s="8"/>
    </row>
    <row r="32" spans="1:11" x14ac:dyDescent="0.3">
      <c r="A32" s="8"/>
      <c r="B32" s="8" t="s">
        <v>35</v>
      </c>
      <c r="C32" s="8" t="s">
        <v>39</v>
      </c>
      <c r="D32" s="8" t="s">
        <v>39</v>
      </c>
      <c r="E32" s="8"/>
      <c r="F32" s="8"/>
      <c r="J32" s="8"/>
      <c r="K32" s="8"/>
    </row>
    <row r="33" spans="1:11" x14ac:dyDescent="0.3">
      <c r="A33" s="8"/>
      <c r="B33" s="17" t="s">
        <v>28</v>
      </c>
      <c r="C33" s="17" t="s">
        <v>39</v>
      </c>
      <c r="D33" s="17" t="s">
        <v>39</v>
      </c>
      <c r="E33" s="8"/>
      <c r="F33" s="8"/>
      <c r="J33" s="8"/>
      <c r="K33" s="8"/>
    </row>
    <row r="34" spans="1:11" x14ac:dyDescent="0.3">
      <c r="A34" s="8"/>
      <c r="B34" s="3" t="s">
        <v>4</v>
      </c>
      <c r="C34" s="3" t="e">
        <f>C32+C33</f>
        <v>#VALUE!</v>
      </c>
      <c r="D34" s="3" t="e">
        <f>D32+D33</f>
        <v>#VALUE!</v>
      </c>
      <c r="E34" s="8"/>
      <c r="F34" s="8"/>
      <c r="J34" s="8"/>
      <c r="K34" s="8"/>
    </row>
    <row r="35" spans="1:11" x14ac:dyDescent="0.3">
      <c r="B35" s="3"/>
      <c r="C35" s="3"/>
      <c r="D35" s="3"/>
    </row>
    <row r="36" spans="1:11" x14ac:dyDescent="0.3">
      <c r="B36" s="19"/>
      <c r="C36" s="19"/>
      <c r="D36" s="19"/>
    </row>
    <row r="37" spans="1:11" x14ac:dyDescent="0.3">
      <c r="B37" s="20" t="s">
        <v>19</v>
      </c>
      <c r="C37" s="19" t="e">
        <f>C28+C34</f>
        <v>#VALUE!</v>
      </c>
      <c r="D37" s="19" t="e">
        <f>D28+D34</f>
        <v>#VALUE!</v>
      </c>
    </row>
    <row r="38" spans="1:11" x14ac:dyDescent="0.3">
      <c r="B38" s="8"/>
      <c r="C38" s="8"/>
      <c r="D38" s="8"/>
    </row>
    <row r="39" spans="1:11" ht="15" thickBot="1" x14ac:dyDescent="0.35">
      <c r="E39" s="22" t="s">
        <v>45</v>
      </c>
      <c r="F39" s="23"/>
      <c r="G39" s="24"/>
      <c r="H39" s="24"/>
      <c r="I39" s="24"/>
    </row>
    <row r="40" spans="1:11" x14ac:dyDescent="0.3">
      <c r="H40" s="25" t="s">
        <v>46</v>
      </c>
    </row>
    <row r="41" spans="1:11" x14ac:dyDescent="0.3">
      <c r="A41" s="23" t="s">
        <v>47</v>
      </c>
    </row>
    <row r="42" spans="1:11" ht="15" thickBot="1" x14ac:dyDescent="0.35">
      <c r="E42" s="22" t="s">
        <v>45</v>
      </c>
      <c r="F42" s="23"/>
      <c r="G42" s="24"/>
      <c r="H42" s="24"/>
      <c r="I42" s="24"/>
    </row>
    <row r="43" spans="1:11" x14ac:dyDescent="0.3">
      <c r="H43" s="25" t="s">
        <v>48</v>
      </c>
    </row>
  </sheetData>
  <sheetProtection algorithmName="SHA-512" hashValue="qJ9p02ANE49PPx+pDxJmU03JRZpKoB74V04w5+7w+xuAEKiUiYkfuMKThPwJgzUtZdvt0m9t/JcqUWpyOMRg8g==" saltValue="JZglXtvShWWbFD4bkDfNVw==" spinCount="100000" sheet="1" objects="1" scenarios="1" deleteRows="0"/>
  <conditionalFormatting sqref="E3:E28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3:H27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15" sqref="B15"/>
    </sheetView>
  </sheetViews>
  <sheetFormatPr defaultRowHeight="14.4" x14ac:dyDescent="0.3"/>
  <cols>
    <col min="2" max="2" width="33.44140625" customWidth="1"/>
  </cols>
  <sheetData>
    <row r="1" spans="1:2" x14ac:dyDescent="0.3">
      <c r="A1" s="2"/>
      <c r="B1" s="4" t="s">
        <v>3</v>
      </c>
    </row>
    <row r="2" spans="1:2" x14ac:dyDescent="0.3">
      <c r="A2" s="3">
        <v>1</v>
      </c>
      <c r="B2" s="3" t="s">
        <v>8</v>
      </c>
    </row>
    <row r="3" spans="1:2" x14ac:dyDescent="0.3">
      <c r="A3" s="3">
        <v>2</v>
      </c>
      <c r="B3" s="3" t="s">
        <v>9</v>
      </c>
    </row>
    <row r="4" spans="1:2" x14ac:dyDescent="0.3">
      <c r="A4" s="3">
        <v>3</v>
      </c>
      <c r="B4" s="3" t="s">
        <v>10</v>
      </c>
    </row>
    <row r="5" spans="1:2" x14ac:dyDescent="0.3">
      <c r="A5" s="3">
        <v>4</v>
      </c>
      <c r="B5" s="3" t="s">
        <v>11</v>
      </c>
    </row>
    <row r="6" spans="1:2" x14ac:dyDescent="0.3">
      <c r="A6" s="3">
        <v>5</v>
      </c>
      <c r="B6" s="3" t="s">
        <v>12</v>
      </c>
    </row>
    <row r="7" spans="1:2" x14ac:dyDescent="0.3">
      <c r="A7" s="3">
        <v>6</v>
      </c>
      <c r="B7" s="3" t="s">
        <v>13</v>
      </c>
    </row>
    <row r="8" spans="1:2" x14ac:dyDescent="0.3">
      <c r="A8" s="3">
        <v>7</v>
      </c>
      <c r="B8" s="3" t="s">
        <v>14</v>
      </c>
    </row>
    <row r="9" spans="1:2" x14ac:dyDescent="0.3">
      <c r="A9" s="3">
        <v>8</v>
      </c>
      <c r="B9" s="3" t="s">
        <v>15</v>
      </c>
    </row>
    <row r="10" spans="1:2" x14ac:dyDescent="0.3">
      <c r="A10" s="3">
        <v>9</v>
      </c>
      <c r="B10" s="3" t="s">
        <v>16</v>
      </c>
    </row>
    <row r="11" spans="1:2" x14ac:dyDescent="0.3">
      <c r="A11" s="3">
        <v>10</v>
      </c>
      <c r="B11" s="5" t="s">
        <v>17</v>
      </c>
    </row>
    <row r="12" spans="1:2" x14ac:dyDescent="0.3">
      <c r="A12" s="3">
        <v>11</v>
      </c>
      <c r="B12" s="5" t="s">
        <v>17</v>
      </c>
    </row>
    <row r="13" spans="1:2" x14ac:dyDescent="0.3">
      <c r="A13" s="3">
        <v>12</v>
      </c>
      <c r="B13" s="5" t="s">
        <v>17</v>
      </c>
    </row>
    <row r="14" spans="1:2" x14ac:dyDescent="0.3">
      <c r="A14" s="3">
        <v>13</v>
      </c>
      <c r="B14" s="5" t="s">
        <v>17</v>
      </c>
    </row>
    <row r="15" spans="1:2" x14ac:dyDescent="0.3">
      <c r="A15" s="3">
        <v>14</v>
      </c>
      <c r="B15" s="5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Posteringer</vt:lpstr>
      <vt:lpstr>Regnskab</vt:lpstr>
      <vt:lpstr>Gruppeoversigt</vt:lpstr>
    </vt:vector>
  </TitlesOfParts>
  <Company>Indre 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Sonnich Sunil Nørtoft Thacker</dc:creator>
  <cp:lastModifiedBy>Sonnich Sunil Nørtoft Thacker</cp:lastModifiedBy>
  <dcterms:created xsi:type="dcterms:W3CDTF">2019-03-07T08:18:33Z</dcterms:created>
  <dcterms:modified xsi:type="dcterms:W3CDTF">2023-08-30T09:22:00Z</dcterms:modified>
</cp:coreProperties>
</file>